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<sst xmlns="http://schemas.openxmlformats.org/spreadsheetml/2006/main" count="217" uniqueCount="117">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</sst>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topLeftCell="A13" zoomScaleNormal="100" workbookViewId="0">
      <selection activeCell="H22" sqref="H22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1</v>
      </c>
      <c r="D10" s="116">
        <v>66</v>
      </c>
      <c r="E10" s="128">
        <v>1</v>
      </c>
      <c r="F10" s="128">
        <v>0</v>
      </c>
      <c r="G10" s="128">
        <v>85</v>
      </c>
      <c r="H10" s="131">
        <v>0</v>
      </c>
      <c r="I10" s="131">
        <v>1</v>
      </c>
      <c r="J10" s="131">
        <v>5</v>
      </c>
      <c r="K10" s="132">
        <v>0</v>
      </c>
      <c r="L10" s="132">
        <v>0</v>
      </c>
      <c r="M10" s="132">
        <v>0</v>
      </c>
      <c r="N10" s="130">
        <f>B10+E10+H10+K10</f>
        <v>1</v>
      </c>
      <c r="O10" s="130">
        <f>C10+F10+I10+L10</f>
        <v>2</v>
      </c>
      <c r="P10" s="130">
        <f>D10+G10+J10+M10</f>
        <v>156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58</v>
      </c>
      <c r="E11" s="128">
        <v>1</v>
      </c>
      <c r="F11" s="128">
        <v>1</v>
      </c>
      <c r="G11" s="128">
        <v>43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1</v>
      </c>
      <c r="O11" s="130">
        <f t="shared" si="0"/>
        <v>1</v>
      </c>
      <c r="P11" s="130">
        <f t="shared" si="0"/>
        <v>101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478</v>
      </c>
      <c r="E12" s="128">
        <v>1</v>
      </c>
      <c r="F12" s="128">
        <v>2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1</v>
      </c>
      <c r="O12" s="130">
        <f t="shared" si="0"/>
        <v>2</v>
      </c>
      <c r="P12" s="130">
        <f t="shared" si="0"/>
        <v>617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2</v>
      </c>
      <c r="E14" s="128">
        <v>0</v>
      </c>
      <c r="F14" s="128">
        <v>0</v>
      </c>
      <c r="G14" s="128">
        <v>0</v>
      </c>
      <c r="H14" s="131">
        <v>0</v>
      </c>
      <c r="I14" s="131">
        <v>1</v>
      </c>
      <c r="J14" s="131">
        <v>29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1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8</v>
      </c>
      <c r="E15" s="128">
        <v>0</v>
      </c>
      <c r="F15" s="128">
        <v>0</v>
      </c>
      <c r="G15" s="128">
        <v>0</v>
      </c>
      <c r="H15" s="131">
        <v>3</v>
      </c>
      <c r="I15" s="131">
        <v>6</v>
      </c>
      <c r="J15" s="131">
        <v>116</v>
      </c>
      <c r="K15" s="132">
        <v>0</v>
      </c>
      <c r="L15" s="132">
        <v>0</v>
      </c>
      <c r="M15" s="132">
        <v>0</v>
      </c>
      <c r="N15" s="130">
        <f t="shared" si="0"/>
        <v>3</v>
      </c>
      <c r="O15" s="130">
        <f t="shared" si="0"/>
        <v>6</v>
      </c>
      <c r="P15" s="130">
        <f t="shared" si="0"/>
        <v>124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1</v>
      </c>
      <c r="D17" s="105">
        <f t="shared" si="1"/>
        <v>612</v>
      </c>
      <c r="E17" s="127">
        <f t="shared" si="1"/>
        <v>3</v>
      </c>
      <c r="F17" s="127">
        <f t="shared" si="1"/>
        <v>3</v>
      </c>
      <c r="G17" s="127">
        <f t="shared" si="1"/>
        <v>265</v>
      </c>
      <c r="H17" s="106">
        <f t="shared" si="1"/>
        <v>3</v>
      </c>
      <c r="I17" s="106">
        <f t="shared" si="1"/>
        <v>8</v>
      </c>
      <c r="J17" s="106">
        <f t="shared" si="1"/>
        <v>152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6</v>
      </c>
      <c r="O17" s="129">
        <f t="shared" si="1"/>
        <v>12</v>
      </c>
      <c r="P17" s="129">
        <f>SUM(P10:P16)</f>
        <v>1029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22" zoomScaleNormal="100" workbookViewId="0">
      <selection activeCell="B39" sqref="B39:G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31/12/2019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357122701</v>
      </c>
      <c r="C11" s="96">
        <v>307160839</v>
      </c>
      <c r="D11" s="96">
        <v>2968644663</v>
      </c>
      <c r="E11" s="96"/>
      <c r="F11" s="96">
        <v>252092962</v>
      </c>
      <c r="G11" s="96">
        <v>911120562</v>
      </c>
      <c r="H11" s="96"/>
      <c r="I11" s="87"/>
    </row>
    <row r="12" spans="1:10" ht="15" x14ac:dyDescent="0.25">
      <c r="A12" s="16" t="s">
        <v>38</v>
      </c>
      <c r="B12" s="96">
        <v>21943498</v>
      </c>
      <c r="C12" s="96">
        <v>2284386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/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7694640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5043999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1378527</v>
      </c>
      <c r="E16" s="96"/>
      <c r="F16" s="96">
        <v>75333848</v>
      </c>
      <c r="G16" s="96">
        <v>304169920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1074737420</v>
      </c>
      <c r="E17" s="96"/>
      <c r="F17" s="96">
        <v>101460558</v>
      </c>
      <c r="G17" s="96">
        <v>416047754</v>
      </c>
      <c r="H17" s="96"/>
      <c r="I17" s="87"/>
    </row>
    <row r="18" spans="1:9" ht="15" x14ac:dyDescent="0.25">
      <c r="A18" s="16" t="s">
        <v>44</v>
      </c>
      <c r="B18" s="96">
        <v>3326303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7509048</v>
      </c>
      <c r="C19" s="96">
        <v>7088432</v>
      </c>
      <c r="D19" s="96">
        <v>104775865</v>
      </c>
      <c r="E19" s="96"/>
      <c r="F19" s="96">
        <v>2775877</v>
      </c>
      <c r="G19" s="96">
        <v>11059810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402640189</v>
      </c>
      <c r="C21" s="19">
        <f t="shared" ref="C21:H21" si="0">SUM(C11:C19)</f>
        <v>316533657</v>
      </c>
      <c r="D21" s="19">
        <f t="shared" si="0"/>
        <v>4149536475</v>
      </c>
      <c r="E21" s="19">
        <f t="shared" si="0"/>
        <v>0</v>
      </c>
      <c r="F21" s="19">
        <f t="shared" si="0"/>
        <v>431663245</v>
      </c>
      <c r="G21" s="19">
        <f t="shared" si="0"/>
        <v>1642398046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/>
      <c r="C26" s="98"/>
      <c r="D26" s="98"/>
      <c r="E26" s="98"/>
      <c r="F26" s="98"/>
      <c r="G26" s="98"/>
      <c r="H26" s="99"/>
      <c r="I26" s="87"/>
    </row>
    <row r="27" spans="1:9" ht="13.5" x14ac:dyDescent="0.25">
      <c r="A27" s="27" t="s">
        <v>104</v>
      </c>
      <c r="B27" s="97">
        <v>368568929</v>
      </c>
      <c r="C27" s="98">
        <v>310821467</v>
      </c>
      <c r="D27" s="98">
        <v>4194043610</v>
      </c>
      <c r="E27" s="98"/>
      <c r="F27" s="98">
        <v>437591323</v>
      </c>
      <c r="G27" s="98">
        <v>1795782333</v>
      </c>
      <c r="H27" s="99"/>
      <c r="I27" s="87"/>
    </row>
    <row r="28" spans="1:9" ht="13.5" x14ac:dyDescent="0.25">
      <c r="A28" s="27" t="s">
        <v>105</v>
      </c>
      <c r="B28" s="97">
        <v>2983</v>
      </c>
      <c r="C28" s="98">
        <v>1082807</v>
      </c>
      <c r="D28" s="98">
        <v>1441</v>
      </c>
      <c r="E28" s="98"/>
      <c r="F28" s="98">
        <v>30097235</v>
      </c>
      <c r="G28" s="98">
        <v>110920875</v>
      </c>
      <c r="H28" s="99"/>
      <c r="I28" s="87"/>
    </row>
    <row r="29" spans="1:9" ht="13.5" x14ac:dyDescent="0.25">
      <c r="A29" s="27" t="s">
        <v>106</v>
      </c>
      <c r="B29" s="113">
        <v>50862628</v>
      </c>
      <c r="C29" s="114">
        <v>46843200</v>
      </c>
      <c r="D29" s="114">
        <v>491329772</v>
      </c>
      <c r="E29" s="114"/>
      <c r="F29" s="114">
        <v>54417133</v>
      </c>
      <c r="G29" s="114">
        <v>133935905</v>
      </c>
      <c r="H29" s="100"/>
      <c r="I29" s="87"/>
    </row>
    <row r="30" spans="1:9" ht="13.5" x14ac:dyDescent="0.25">
      <c r="A30" s="27" t="s">
        <v>107</v>
      </c>
      <c r="B30" s="115">
        <v>4661583</v>
      </c>
      <c r="C30" s="114">
        <v>3744459</v>
      </c>
      <c r="D30" s="114">
        <v>35817318</v>
      </c>
      <c r="E30" s="114"/>
      <c r="F30" s="114"/>
      <c r="G30" s="114">
        <v>17056861</v>
      </c>
      <c r="H30" s="100"/>
      <c r="I30" s="87"/>
    </row>
    <row r="31" spans="1:9" ht="13.5" x14ac:dyDescent="0.25">
      <c r="A31" s="27" t="s">
        <v>108</v>
      </c>
      <c r="B31" s="101"/>
      <c r="C31" s="113">
        <v>2175366</v>
      </c>
      <c r="D31" s="114"/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5469536</v>
      </c>
      <c r="C32" s="113">
        <v>5348125</v>
      </c>
      <c r="D32" s="114">
        <v>38292567</v>
      </c>
      <c r="E32" s="114"/>
      <c r="F32" s="114">
        <v>3416015</v>
      </c>
      <c r="G32" s="114">
        <v>8471649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429565659</v>
      </c>
      <c r="C34" s="19">
        <f t="shared" ref="C34:H34" si="1">SUM(C26:C33)</f>
        <v>370015424</v>
      </c>
      <c r="D34" s="19">
        <f t="shared" si="1"/>
        <v>4759484708</v>
      </c>
      <c r="E34" s="19">
        <f t="shared" si="1"/>
        <v>0</v>
      </c>
      <c r="F34" s="19">
        <f t="shared" si="1"/>
        <v>525521706</v>
      </c>
      <c r="G34" s="19">
        <f t="shared" si="1"/>
        <v>2066167623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463139643</v>
      </c>
      <c r="C39" s="118">
        <v>744953471</v>
      </c>
      <c r="D39" s="118">
        <v>13930870528</v>
      </c>
      <c r="E39" s="118"/>
      <c r="F39" s="118">
        <v>9121254</v>
      </c>
      <c r="G39" s="118">
        <v>480632779</v>
      </c>
      <c r="H39" s="119"/>
      <c r="I39" s="123"/>
    </row>
    <row r="40" spans="1:9" ht="13.5" x14ac:dyDescent="0.2">
      <c r="A40" s="120" t="s">
        <v>114</v>
      </c>
      <c r="B40" s="121">
        <v>3049</v>
      </c>
      <c r="C40" s="121">
        <v>3516994</v>
      </c>
      <c r="D40" s="121"/>
      <c r="E40" s="121"/>
      <c r="F40" s="121">
        <v>16968615</v>
      </c>
      <c r="G40" s="121">
        <v>74884536</v>
      </c>
      <c r="H40" s="122"/>
      <c r="I40" s="84"/>
    </row>
    <row r="41" spans="1:9" ht="13.5" x14ac:dyDescent="0.2">
      <c r="A41" s="120" t="s">
        <v>115</v>
      </c>
      <c r="B41" s="121">
        <v>76</v>
      </c>
      <c r="C41" s="121">
        <v>389214</v>
      </c>
      <c r="D41" s="121"/>
      <c r="E41" s="121"/>
      <c r="F41" s="121">
        <v>1894829</v>
      </c>
      <c r="G41" s="121">
        <v>7966880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463142768</v>
      </c>
      <c r="C43" s="19">
        <f t="shared" ref="C43:H43" si="2">SUM(C39:C42)</f>
        <v>748859679</v>
      </c>
      <c r="D43" s="19">
        <f t="shared" si="2"/>
        <v>13930870528</v>
      </c>
      <c r="E43" s="19">
        <f t="shared" si="2"/>
        <v>0</v>
      </c>
      <c r="F43" s="19">
        <f t="shared" si="2"/>
        <v>27984698</v>
      </c>
      <c r="G43" s="19">
        <f t="shared" si="2"/>
        <v>563484195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1295348616</v>
      </c>
      <c r="C47" s="19">
        <f t="shared" si="3"/>
        <v>1435408760</v>
      </c>
      <c r="D47" s="19">
        <f t="shared" si="3"/>
        <v>22839891711</v>
      </c>
      <c r="E47" s="19">
        <f t="shared" si="3"/>
        <v>0</v>
      </c>
      <c r="F47" s="19">
        <f t="shared" si="3"/>
        <v>985169649</v>
      </c>
      <c r="G47" s="19">
        <f t="shared" si="3"/>
        <v>4272049864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6" sqref="B26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31/12/2019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3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3</v>
      </c>
      <c r="C15" s="27"/>
    </row>
    <row r="16" spans="1:4" ht="15" x14ac:dyDescent="0.3">
      <c r="A16" s="14" t="s">
        <v>48</v>
      </c>
      <c r="B16" s="90">
        <f>SUM(B13:B15)</f>
        <v>6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0</v>
      </c>
      <c r="C22" s="27"/>
    </row>
    <row r="23" spans="1:4" ht="15" x14ac:dyDescent="0.3">
      <c r="A23" s="16" t="s">
        <v>60</v>
      </c>
      <c r="B23" s="108">
        <v>65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65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3" zoomScaleNormal="100" workbookViewId="0">
      <selection activeCell="D20" sqref="D20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31/12/2019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4</v>
      </c>
      <c r="D13" s="83"/>
      <c r="E13" s="83">
        <v>5</v>
      </c>
      <c r="F13" s="124"/>
    </row>
    <row r="14" spans="1:7" ht="15" x14ac:dyDescent="0.3">
      <c r="A14" s="63" t="s">
        <v>68</v>
      </c>
      <c r="B14" s="83">
        <v>11</v>
      </c>
      <c r="C14" s="83"/>
      <c r="D14" s="83">
        <v>31</v>
      </c>
      <c r="E14" s="83"/>
      <c r="F14" s="65"/>
    </row>
    <row r="15" spans="1:7" ht="15" x14ac:dyDescent="0.3">
      <c r="A15" s="63" t="s">
        <v>69</v>
      </c>
      <c r="B15" s="83">
        <v>1</v>
      </c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12</v>
      </c>
      <c r="C16" s="90">
        <f>SUM(C13:C15)</f>
        <v>4</v>
      </c>
      <c r="D16" s="90">
        <f>SUM(D13:D15)</f>
        <v>31</v>
      </c>
      <c r="E16" s="90">
        <f>SUM(E13:E15)</f>
        <v>5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55</v>
      </c>
      <c r="C20" s="91"/>
      <c r="D20" s="91">
        <v>162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3</v>
      </c>
      <c r="C22" s="91"/>
      <c r="D22" s="91"/>
      <c r="E22" s="91"/>
      <c r="F22" s="81"/>
    </row>
    <row r="23" spans="1:7" ht="15" x14ac:dyDescent="0.2">
      <c r="A23" s="63" t="s">
        <v>110</v>
      </c>
      <c r="B23" s="91">
        <v>10</v>
      </c>
      <c r="C23" s="91"/>
      <c r="D23" s="91">
        <v>29</v>
      </c>
      <c r="E23" s="91"/>
      <c r="F23" s="80"/>
    </row>
    <row r="24" spans="1:7" ht="15" x14ac:dyDescent="0.2">
      <c r="A24" s="63" t="s">
        <v>111</v>
      </c>
      <c r="B24" s="91">
        <v>5</v>
      </c>
      <c r="C24" s="91"/>
      <c r="D24" s="91"/>
      <c r="E24" s="91"/>
      <c r="F24" s="93"/>
    </row>
    <row r="25" spans="1:7" ht="15" x14ac:dyDescent="0.25">
      <c r="A25" s="15" t="s">
        <v>48</v>
      </c>
      <c r="B25" s="92">
        <f>SUM(B20:B24)</f>
        <v>73</v>
      </c>
      <c r="C25" s="92">
        <f>SUM(C20:C24)</f>
        <v>0</v>
      </c>
      <c r="D25" s="92">
        <f>SUM(D20:D24)</f>
        <v>191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C16" sqref="C16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31/12/2019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4</v>
      </c>
      <c r="C12" s="83"/>
      <c r="D12" s="83">
        <v>4</v>
      </c>
      <c r="E12" s="83">
        <v>1</v>
      </c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>
        <v>1</v>
      </c>
      <c r="E14" s="83"/>
      <c r="F14" s="125"/>
    </row>
    <row r="15" spans="1:7" ht="25.5" x14ac:dyDescent="0.2">
      <c r="A15" s="6" t="s">
        <v>100</v>
      </c>
      <c r="B15" s="83"/>
      <c r="C15" s="83">
        <v>1</v>
      </c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4</v>
      </c>
      <c r="C17" s="70">
        <f t="shared" ref="C17:E17" si="0">SUM(C12:C16)</f>
        <v>1</v>
      </c>
      <c r="D17" s="70">
        <f t="shared" si="0"/>
        <v>5</v>
      </c>
      <c r="E17" s="70">
        <f t="shared" si="0"/>
        <v>1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31/12/2019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711</v>
      </c>
      <c r="C10" s="45">
        <f>+B10/B12</f>
        <v>0.69096209912536444</v>
      </c>
      <c r="D10" s="46"/>
    </row>
    <row r="11" spans="1:8" ht="14.25" thickBot="1" x14ac:dyDescent="0.3">
      <c r="A11" s="47" t="s">
        <v>93</v>
      </c>
      <c r="B11" s="72">
        <v>318</v>
      </c>
      <c r="C11" s="48">
        <f>+B11/B12</f>
        <v>0.30903790087463556</v>
      </c>
      <c r="D11" s="49"/>
    </row>
    <row r="12" spans="1:8" ht="14.25" thickBot="1" x14ac:dyDescent="0.3">
      <c r="A12" s="50" t="s">
        <v>48</v>
      </c>
      <c r="B12" s="51">
        <f>SUM(B10:B11)</f>
        <v>1029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2020-01-09T14:12:14Z</dcterms:modified>
</cp:coreProperties>
</file>